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stpauls.school.nz\Users\home\staff\m.simmons\documents\Classes St P\2019\Level 2\Cash Flow\Example 7 Drenched L8\"/>
    </mc:Choice>
  </mc:AlternateContent>
  <bookViews>
    <workbookView xWindow="0" yWindow="0" windowWidth="19200" windowHeight="647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E16" i="1"/>
  <c r="H16" i="1"/>
  <c r="B17" i="1"/>
  <c r="E15" i="1"/>
  <c r="E17" i="1"/>
  <c r="H15" i="1"/>
  <c r="H17" i="1"/>
  <c r="K15" i="1"/>
  <c r="K17" i="1"/>
  <c r="N15" i="1"/>
  <c r="N17" i="1"/>
  <c r="Q15" i="1"/>
  <c r="Q17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K13" i="1"/>
  <c r="I15" i="1"/>
  <c r="F15" i="1"/>
  <c r="C16" i="1"/>
  <c r="U7" i="1"/>
  <c r="R7" i="1"/>
  <c r="O7" i="1"/>
  <c r="L7" i="1"/>
  <c r="I7" i="1"/>
  <c r="F7" i="1"/>
  <c r="C7" i="1"/>
  <c r="C17" i="1"/>
  <c r="R13" i="1"/>
  <c r="O13" i="1"/>
  <c r="L13" i="1"/>
  <c r="I13" i="1"/>
  <c r="F13" i="1"/>
  <c r="F16" i="1"/>
  <c r="C13" i="1"/>
  <c r="R16" i="1"/>
  <c r="O16" i="1"/>
  <c r="L16" i="1"/>
  <c r="I16" i="1"/>
  <c r="Q13" i="1"/>
  <c r="N13" i="1"/>
  <c r="N16" i="1"/>
  <c r="H13" i="1"/>
  <c r="E13" i="1"/>
  <c r="B13" i="1"/>
  <c r="Q7" i="1"/>
  <c r="Q16" i="1"/>
  <c r="N7" i="1"/>
  <c r="K7" i="1"/>
  <c r="K16" i="1"/>
  <c r="H7" i="1"/>
  <c r="E7" i="1"/>
  <c r="B7" i="1"/>
  <c r="F17" i="1"/>
  <c r="I17" i="1"/>
  <c r="L15" i="1"/>
  <c r="L17" i="1"/>
  <c r="O15" i="1"/>
  <c r="O17" i="1"/>
  <c r="R15" i="1"/>
  <c r="R17" i="1"/>
  <c r="U15" i="1"/>
</calcChain>
</file>

<file path=xl/sharedStrings.xml><?xml version="1.0" encoding="utf-8"?>
<sst xmlns="http://schemas.openxmlformats.org/spreadsheetml/2006/main" count="44" uniqueCount="26">
  <si>
    <t xml:space="preserve">Drenched Cashflow </t>
  </si>
  <si>
    <t>month 1</t>
  </si>
  <si>
    <t>budget</t>
  </si>
  <si>
    <t>actual</t>
  </si>
  <si>
    <t>variance</t>
  </si>
  <si>
    <t>month 2</t>
  </si>
  <si>
    <t>month 3</t>
  </si>
  <si>
    <t>sales</t>
  </si>
  <si>
    <t>Total Receipts</t>
  </si>
  <si>
    <t>Receipts (cashflow in)</t>
  </si>
  <si>
    <t>Payments (cashflow out)</t>
  </si>
  <si>
    <t>labour</t>
  </si>
  <si>
    <t>materials</t>
  </si>
  <si>
    <t>overheads</t>
  </si>
  <si>
    <t>credit sales</t>
  </si>
  <si>
    <t>Total Payments</t>
  </si>
  <si>
    <t>Opening Bank Balance</t>
  </si>
  <si>
    <t>S / D</t>
  </si>
  <si>
    <t>Closing Bank Balance</t>
  </si>
  <si>
    <t>month 4</t>
  </si>
  <si>
    <t>month 5</t>
  </si>
  <si>
    <t>month 6</t>
  </si>
  <si>
    <t>month 7</t>
  </si>
  <si>
    <t>all other months the bank balance is in credit and building</t>
  </si>
  <si>
    <t>the two extra columns allow comparison between actual and budget and the variance highlights areas to focus on</t>
  </si>
  <si>
    <t>needs to arrange an overdraft by month 2 - needs to be $1m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</si>
</sst>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D1" workbookViewId="0">
      <selection activeCell="E19" sqref="E19"/>
    </sheetView>
  </sheetViews>
  <sheetFormatPr defaultRowHeight="14.5" x14ac:dyDescent="0.35"/>
  <cols>
    <col min="1" max="1" width="26.7265625" customWidth="1"/>
  </cols>
  <sheetData>
    <row r="1" spans="1:22" ht="18.5" x14ac:dyDescent="0.45">
      <c r="A1" s="1" t="s">
        <v>0</v>
      </c>
    </row>
    <row r="2" spans="1:22" x14ac:dyDescent="0.35">
      <c r="B2" s="7" t="s">
        <v>1</v>
      </c>
      <c r="C2" s="7"/>
      <c r="D2" s="7"/>
      <c r="E2" s="7" t="s">
        <v>5</v>
      </c>
      <c r="F2" s="7"/>
      <c r="G2" s="7"/>
      <c r="H2" s="7" t="s">
        <v>6</v>
      </c>
      <c r="I2" s="7"/>
      <c r="J2" s="7"/>
      <c r="K2" s="7" t="s">
        <v>19</v>
      </c>
      <c r="L2" s="7"/>
      <c r="M2" s="7"/>
      <c r="N2" s="7" t="s">
        <v>20</v>
      </c>
      <c r="O2" s="7"/>
      <c r="P2" s="7"/>
      <c r="Q2" s="7" t="s">
        <v>21</v>
      </c>
      <c r="R2" s="7"/>
      <c r="S2" s="7"/>
      <c r="T2" s="7" t="s">
        <v>22</v>
      </c>
      <c r="U2" s="7"/>
      <c r="V2" s="7"/>
    </row>
    <row r="3" spans="1:22" x14ac:dyDescent="0.35">
      <c r="B3" t="s">
        <v>2</v>
      </c>
      <c r="C3" s="4" t="s">
        <v>3</v>
      </c>
      <c r="D3" t="s">
        <v>4</v>
      </c>
      <c r="E3" t="s">
        <v>2</v>
      </c>
      <c r="F3" s="4" t="s">
        <v>3</v>
      </c>
      <c r="G3" t="s">
        <v>4</v>
      </c>
      <c r="H3" t="s">
        <v>2</v>
      </c>
      <c r="I3" s="4" t="s">
        <v>3</v>
      </c>
      <c r="J3" t="s">
        <v>4</v>
      </c>
      <c r="K3" t="s">
        <v>2</v>
      </c>
      <c r="L3" s="4" t="s">
        <v>3</v>
      </c>
      <c r="M3" t="s">
        <v>4</v>
      </c>
      <c r="N3" t="s">
        <v>2</v>
      </c>
      <c r="O3" s="4" t="s">
        <v>3</v>
      </c>
      <c r="P3" t="s">
        <v>4</v>
      </c>
      <c r="Q3" t="s">
        <v>2</v>
      </c>
      <c r="R3" s="4" t="s">
        <v>3</v>
      </c>
      <c r="S3" t="s">
        <v>4</v>
      </c>
      <c r="T3" t="s">
        <v>2</v>
      </c>
      <c r="U3" t="s">
        <v>3</v>
      </c>
      <c r="V3" t="s">
        <v>4</v>
      </c>
    </row>
    <row r="4" spans="1:22" x14ac:dyDescent="0.35">
      <c r="A4" s="2" t="s">
        <v>9</v>
      </c>
      <c r="C4" s="4"/>
      <c r="F4" s="4"/>
      <c r="I4" s="4"/>
      <c r="L4" s="4"/>
      <c r="O4" s="4"/>
      <c r="R4" s="4"/>
    </row>
    <row r="5" spans="1:22" x14ac:dyDescent="0.35">
      <c r="A5" t="s">
        <v>7</v>
      </c>
      <c r="B5">
        <v>600000</v>
      </c>
      <c r="C5" s="4">
        <v>500000</v>
      </c>
      <c r="D5">
        <f>C5-B5</f>
        <v>-100000</v>
      </c>
      <c r="E5">
        <v>600000</v>
      </c>
      <c r="F5" s="4"/>
      <c r="G5">
        <f>F5-E5</f>
        <v>-600000</v>
      </c>
      <c r="H5">
        <v>600000</v>
      </c>
      <c r="I5" s="4">
        <v>1000000</v>
      </c>
      <c r="J5">
        <f>I5-H5</f>
        <v>400000</v>
      </c>
      <c r="K5">
        <v>1000000</v>
      </c>
      <c r="L5" s="4"/>
      <c r="M5">
        <f>L5-K5</f>
        <v>-1000000</v>
      </c>
      <c r="N5">
        <v>1000000</v>
      </c>
      <c r="O5" s="4">
        <v>500000</v>
      </c>
      <c r="P5">
        <f>O5-N5</f>
        <v>-500000</v>
      </c>
      <c r="Q5">
        <v>1000000</v>
      </c>
      <c r="R5" s="4">
        <v>1300000</v>
      </c>
      <c r="S5">
        <f>R5-Q5</f>
        <v>300000</v>
      </c>
    </row>
    <row r="6" spans="1:22" x14ac:dyDescent="0.35">
      <c r="A6" t="s">
        <v>14</v>
      </c>
      <c r="C6" s="4"/>
      <c r="D6">
        <f t="shared" ref="D6:D17" si="0">C6-B6</f>
        <v>0</v>
      </c>
      <c r="F6" s="4"/>
      <c r="G6">
        <f t="shared" ref="G6:G17" si="1">F6-E6</f>
        <v>0</v>
      </c>
      <c r="I6" s="4">
        <v>700000</v>
      </c>
      <c r="J6">
        <f t="shared" ref="J6:J17" si="2">I6-H6</f>
        <v>700000</v>
      </c>
      <c r="L6" s="4">
        <v>500000</v>
      </c>
      <c r="M6">
        <f t="shared" ref="M6:M17" si="3">L6-K6</f>
        <v>500000</v>
      </c>
      <c r="O6" s="4">
        <v>700000</v>
      </c>
      <c r="P6">
        <f t="shared" ref="P6:P17" si="4">O6-N6</f>
        <v>700000</v>
      </c>
      <c r="R6" s="4">
        <v>1000000</v>
      </c>
      <c r="S6">
        <f t="shared" ref="S6:S17" si="5">R6-Q6</f>
        <v>1000000</v>
      </c>
      <c r="U6">
        <v>700000</v>
      </c>
    </row>
    <row r="7" spans="1:22" x14ac:dyDescent="0.35">
      <c r="A7" s="2" t="s">
        <v>8</v>
      </c>
      <c r="B7">
        <f>SUM(B5:B6)</f>
        <v>600000</v>
      </c>
      <c r="C7" s="4">
        <f>SUM(C5:C6)</f>
        <v>500000</v>
      </c>
      <c r="D7">
        <f t="shared" si="0"/>
        <v>-100000</v>
      </c>
      <c r="E7">
        <f>SUM(E5:E6)</f>
        <v>600000</v>
      </c>
      <c r="F7" s="4">
        <f>SUM(F5:F6)</f>
        <v>0</v>
      </c>
      <c r="G7">
        <f t="shared" si="1"/>
        <v>-600000</v>
      </c>
      <c r="H7">
        <f>SUM(H5:H6)</f>
        <v>600000</v>
      </c>
      <c r="I7" s="4">
        <f>SUM(I5:I6)</f>
        <v>1700000</v>
      </c>
      <c r="J7">
        <f t="shared" si="2"/>
        <v>1100000</v>
      </c>
      <c r="K7">
        <f>SUM(K5:K6)</f>
        <v>1000000</v>
      </c>
      <c r="L7" s="4">
        <f>SUM(L5:L6)</f>
        <v>500000</v>
      </c>
      <c r="M7">
        <f t="shared" si="3"/>
        <v>-500000</v>
      </c>
      <c r="N7">
        <f>SUM(N5:N6)</f>
        <v>1000000</v>
      </c>
      <c r="O7" s="4">
        <f>SUM(O5:O6)</f>
        <v>1200000</v>
      </c>
      <c r="P7">
        <f t="shared" si="4"/>
        <v>200000</v>
      </c>
      <c r="Q7">
        <f>SUM(Q5:Q6)</f>
        <v>1000000</v>
      </c>
      <c r="R7" s="4">
        <f>SUM(R5:R6)</f>
        <v>2300000</v>
      </c>
      <c r="S7">
        <f t="shared" si="5"/>
        <v>1300000</v>
      </c>
      <c r="U7">
        <f>SUM(U5:U6)</f>
        <v>700000</v>
      </c>
    </row>
    <row r="8" spans="1:22" x14ac:dyDescent="0.35">
      <c r="C8" s="4"/>
      <c r="D8">
        <f t="shared" si="0"/>
        <v>0</v>
      </c>
      <c r="F8" s="4"/>
      <c r="G8">
        <f t="shared" si="1"/>
        <v>0</v>
      </c>
      <c r="I8" s="4"/>
      <c r="J8">
        <f t="shared" si="2"/>
        <v>0</v>
      </c>
      <c r="L8" s="4"/>
      <c r="M8">
        <f t="shared" si="3"/>
        <v>0</v>
      </c>
      <c r="O8" s="4"/>
      <c r="P8">
        <f t="shared" si="4"/>
        <v>0</v>
      </c>
      <c r="R8" s="4"/>
      <c r="S8">
        <f t="shared" si="5"/>
        <v>0</v>
      </c>
    </row>
    <row r="9" spans="1:22" x14ac:dyDescent="0.35">
      <c r="A9" s="2" t="s">
        <v>10</v>
      </c>
      <c r="C9" s="4"/>
      <c r="D9">
        <f t="shared" si="0"/>
        <v>0</v>
      </c>
      <c r="F9" s="4"/>
      <c r="G9">
        <f t="shared" si="1"/>
        <v>0</v>
      </c>
      <c r="I9" s="4"/>
      <c r="J9">
        <f t="shared" si="2"/>
        <v>0</v>
      </c>
      <c r="L9" s="4"/>
      <c r="M9">
        <f t="shared" si="3"/>
        <v>0</v>
      </c>
      <c r="O9" s="4"/>
      <c r="P9">
        <f t="shared" si="4"/>
        <v>0</v>
      </c>
      <c r="R9" s="4"/>
      <c r="S9">
        <f t="shared" si="5"/>
        <v>0</v>
      </c>
    </row>
    <row r="10" spans="1:22" x14ac:dyDescent="0.35">
      <c r="A10" s="3" t="s">
        <v>11</v>
      </c>
      <c r="B10">
        <v>100000</v>
      </c>
      <c r="C10" s="4">
        <v>100000</v>
      </c>
      <c r="D10">
        <f t="shared" si="0"/>
        <v>0</v>
      </c>
      <c r="E10">
        <v>100000</v>
      </c>
      <c r="F10" s="4">
        <v>150000</v>
      </c>
      <c r="G10">
        <f t="shared" si="1"/>
        <v>50000</v>
      </c>
      <c r="H10">
        <v>100000</v>
      </c>
      <c r="I10" s="4">
        <v>150000</v>
      </c>
      <c r="J10">
        <f t="shared" si="2"/>
        <v>50000</v>
      </c>
      <c r="K10">
        <v>150000</v>
      </c>
      <c r="L10" s="4">
        <v>100000</v>
      </c>
      <c r="M10">
        <f t="shared" si="3"/>
        <v>-50000</v>
      </c>
      <c r="N10">
        <v>150000</v>
      </c>
      <c r="O10" s="4">
        <v>150000</v>
      </c>
      <c r="P10">
        <f t="shared" si="4"/>
        <v>0</v>
      </c>
      <c r="Q10">
        <v>100000</v>
      </c>
      <c r="R10" s="4">
        <v>50000</v>
      </c>
      <c r="S10">
        <f t="shared" si="5"/>
        <v>-50000</v>
      </c>
    </row>
    <row r="11" spans="1:22" x14ac:dyDescent="0.35">
      <c r="A11" s="3" t="s">
        <v>12</v>
      </c>
      <c r="B11">
        <v>150000</v>
      </c>
      <c r="C11" s="4">
        <v>150000</v>
      </c>
      <c r="D11">
        <f t="shared" si="0"/>
        <v>0</v>
      </c>
      <c r="E11">
        <v>150000</v>
      </c>
      <c r="F11" s="4">
        <v>225000</v>
      </c>
      <c r="G11">
        <f t="shared" si="1"/>
        <v>75000</v>
      </c>
      <c r="H11">
        <v>150000</v>
      </c>
      <c r="I11" s="4">
        <v>225000</v>
      </c>
      <c r="J11">
        <f t="shared" si="2"/>
        <v>75000</v>
      </c>
      <c r="K11">
        <v>225000</v>
      </c>
      <c r="L11" s="4">
        <v>150000</v>
      </c>
      <c r="M11">
        <f t="shared" si="3"/>
        <v>-75000</v>
      </c>
      <c r="N11">
        <v>225000</v>
      </c>
      <c r="O11" s="4">
        <v>225000</v>
      </c>
      <c r="P11">
        <f t="shared" si="4"/>
        <v>0</v>
      </c>
      <c r="Q11">
        <v>150000</v>
      </c>
      <c r="R11" s="4">
        <v>75000</v>
      </c>
      <c r="S11">
        <f t="shared" si="5"/>
        <v>-75000</v>
      </c>
    </row>
    <row r="12" spans="1:22" x14ac:dyDescent="0.35">
      <c r="A12" s="3" t="s">
        <v>13</v>
      </c>
      <c r="B12">
        <v>250000</v>
      </c>
      <c r="C12" s="4">
        <v>250000</v>
      </c>
      <c r="D12">
        <f t="shared" si="0"/>
        <v>0</v>
      </c>
      <c r="E12">
        <v>250000</v>
      </c>
      <c r="F12" s="4">
        <v>375000</v>
      </c>
      <c r="G12">
        <f t="shared" si="1"/>
        <v>125000</v>
      </c>
      <c r="H12">
        <v>250000</v>
      </c>
      <c r="I12" s="4">
        <v>375000</v>
      </c>
      <c r="J12">
        <f t="shared" si="2"/>
        <v>125000</v>
      </c>
      <c r="K12">
        <v>375000</v>
      </c>
      <c r="L12" s="4">
        <v>250000</v>
      </c>
      <c r="M12">
        <f t="shared" si="3"/>
        <v>-125000</v>
      </c>
      <c r="N12">
        <v>375000</v>
      </c>
      <c r="O12" s="4">
        <v>375000</v>
      </c>
      <c r="P12">
        <f t="shared" si="4"/>
        <v>0</v>
      </c>
      <c r="Q12">
        <v>250000</v>
      </c>
      <c r="R12" s="4">
        <v>125000</v>
      </c>
      <c r="S12">
        <f t="shared" si="5"/>
        <v>-125000</v>
      </c>
    </row>
    <row r="13" spans="1:22" x14ac:dyDescent="0.35">
      <c r="A13" s="2" t="s">
        <v>15</v>
      </c>
      <c r="B13">
        <f>SUM(B10:B12)</f>
        <v>500000</v>
      </c>
      <c r="C13" s="4">
        <f>SUM(C10:C12)</f>
        <v>500000</v>
      </c>
      <c r="D13">
        <f t="shared" si="0"/>
        <v>0</v>
      </c>
      <c r="E13">
        <f>SUM(E10:E12)</f>
        <v>500000</v>
      </c>
      <c r="F13" s="4">
        <f>SUM(F10:F12)</f>
        <v>750000</v>
      </c>
      <c r="G13">
        <f t="shared" si="1"/>
        <v>250000</v>
      </c>
      <c r="H13">
        <f>SUM(H10:H12)</f>
        <v>500000</v>
      </c>
      <c r="I13" s="4">
        <f>SUM(I10:I12)</f>
        <v>750000</v>
      </c>
      <c r="J13">
        <f t="shared" si="2"/>
        <v>250000</v>
      </c>
      <c r="K13">
        <f>SUM(K10:K12)</f>
        <v>750000</v>
      </c>
      <c r="L13" s="4">
        <f>SUM(L10:L12)</f>
        <v>500000</v>
      </c>
      <c r="M13">
        <f t="shared" si="3"/>
        <v>-250000</v>
      </c>
      <c r="N13">
        <f>SUM(N10:N12)</f>
        <v>750000</v>
      </c>
      <c r="O13" s="4">
        <f>SUM(O10:O12)</f>
        <v>750000</v>
      </c>
      <c r="P13">
        <f t="shared" si="4"/>
        <v>0</v>
      </c>
      <c r="Q13">
        <f>SUM(Q10:Q12)</f>
        <v>500000</v>
      </c>
      <c r="R13" s="4">
        <f>SUM(R10:R12)</f>
        <v>250000</v>
      </c>
      <c r="S13">
        <f t="shared" si="5"/>
        <v>-250000</v>
      </c>
    </row>
    <row r="14" spans="1:22" x14ac:dyDescent="0.35">
      <c r="C14" s="4"/>
      <c r="D14">
        <f t="shared" si="0"/>
        <v>0</v>
      </c>
      <c r="F14" s="4"/>
      <c r="G14">
        <f t="shared" si="1"/>
        <v>0</v>
      </c>
      <c r="I14" s="4"/>
      <c r="J14">
        <f t="shared" si="2"/>
        <v>0</v>
      </c>
      <c r="L14" s="4"/>
      <c r="M14">
        <f t="shared" si="3"/>
        <v>0</v>
      </c>
      <c r="O14" s="4"/>
      <c r="P14">
        <f t="shared" si="4"/>
        <v>0</v>
      </c>
      <c r="R14" s="4"/>
      <c r="S14">
        <f t="shared" si="5"/>
        <v>0</v>
      </c>
    </row>
    <row r="15" spans="1:22" x14ac:dyDescent="0.35">
      <c r="A15" t="s">
        <v>16</v>
      </c>
      <c r="B15">
        <v>100000</v>
      </c>
      <c r="C15" s="4">
        <v>100000</v>
      </c>
      <c r="D15">
        <f t="shared" si="0"/>
        <v>0</v>
      </c>
      <c r="E15">
        <f>B17</f>
        <v>200000</v>
      </c>
      <c r="F15" s="4">
        <f>C17</f>
        <v>100000</v>
      </c>
      <c r="G15">
        <f t="shared" si="1"/>
        <v>-100000</v>
      </c>
      <c r="H15">
        <f>E17</f>
        <v>300000</v>
      </c>
      <c r="I15" s="5">
        <f>F17</f>
        <v>-650000</v>
      </c>
      <c r="J15">
        <f t="shared" si="2"/>
        <v>-950000</v>
      </c>
      <c r="K15">
        <f>H17</f>
        <v>400000</v>
      </c>
      <c r="L15" s="4">
        <f>I17</f>
        <v>300000</v>
      </c>
      <c r="M15">
        <f t="shared" si="3"/>
        <v>-100000</v>
      </c>
      <c r="N15">
        <f>K17</f>
        <v>650000</v>
      </c>
      <c r="O15" s="4">
        <f>L17</f>
        <v>300000</v>
      </c>
      <c r="P15">
        <f t="shared" si="4"/>
        <v>-350000</v>
      </c>
      <c r="Q15">
        <f>N17</f>
        <v>900000</v>
      </c>
      <c r="R15" s="4">
        <f>O17</f>
        <v>750000</v>
      </c>
      <c r="S15">
        <f t="shared" si="5"/>
        <v>-150000</v>
      </c>
      <c r="U15">
        <f>R17</f>
        <v>2800000</v>
      </c>
    </row>
    <row r="16" spans="1:22" x14ac:dyDescent="0.35">
      <c r="A16" t="s">
        <v>17</v>
      </c>
      <c r="B16">
        <f>B7-B13</f>
        <v>100000</v>
      </c>
      <c r="C16" s="4">
        <f>C7-C13</f>
        <v>0</v>
      </c>
      <c r="D16">
        <f t="shared" si="0"/>
        <v>-100000</v>
      </c>
      <c r="E16">
        <f>E7-E13</f>
        <v>100000</v>
      </c>
      <c r="F16" s="5">
        <f>F7-F13</f>
        <v>-750000</v>
      </c>
      <c r="G16">
        <f t="shared" si="1"/>
        <v>-850000</v>
      </c>
      <c r="H16">
        <f>H7-H13</f>
        <v>100000</v>
      </c>
      <c r="I16" s="4">
        <f>I7-I13</f>
        <v>950000</v>
      </c>
      <c r="J16">
        <f t="shared" si="2"/>
        <v>850000</v>
      </c>
      <c r="K16">
        <f>K7-K13</f>
        <v>250000</v>
      </c>
      <c r="L16" s="4">
        <f>L7-L13</f>
        <v>0</v>
      </c>
      <c r="M16">
        <f t="shared" si="3"/>
        <v>-250000</v>
      </c>
      <c r="N16">
        <f>N7-N13</f>
        <v>250000</v>
      </c>
      <c r="O16" s="4">
        <f>O7-O13</f>
        <v>450000</v>
      </c>
      <c r="P16">
        <f t="shared" si="4"/>
        <v>200000</v>
      </c>
      <c r="Q16">
        <f>Q7-Q13</f>
        <v>500000</v>
      </c>
      <c r="R16" s="4">
        <f>R7-R13</f>
        <v>2050000</v>
      </c>
      <c r="S16">
        <f t="shared" si="5"/>
        <v>1550000</v>
      </c>
    </row>
    <row r="17" spans="1:19" x14ac:dyDescent="0.35">
      <c r="A17" s="2" t="s">
        <v>18</v>
      </c>
      <c r="B17">
        <f>B15+B16</f>
        <v>200000</v>
      </c>
      <c r="C17" s="4">
        <f>C15+C16</f>
        <v>100000</v>
      </c>
      <c r="D17">
        <f t="shared" si="0"/>
        <v>-100000</v>
      </c>
      <c r="E17">
        <f>E15+E16</f>
        <v>300000</v>
      </c>
      <c r="F17" s="5">
        <f>F15+F16</f>
        <v>-650000</v>
      </c>
      <c r="G17">
        <f t="shared" si="1"/>
        <v>-950000</v>
      </c>
      <c r="H17">
        <f>H15+H16</f>
        <v>400000</v>
      </c>
      <c r="I17" s="4">
        <f>I15+I16</f>
        <v>300000</v>
      </c>
      <c r="J17">
        <f t="shared" si="2"/>
        <v>-100000</v>
      </c>
      <c r="K17">
        <f>K15+K16</f>
        <v>650000</v>
      </c>
      <c r="L17" s="4">
        <f>L15+L16</f>
        <v>300000</v>
      </c>
      <c r="M17">
        <f t="shared" si="3"/>
        <v>-350000</v>
      </c>
      <c r="N17">
        <f>N15+N16</f>
        <v>900000</v>
      </c>
      <c r="O17" s="4">
        <f>O15+O16</f>
        <v>750000</v>
      </c>
      <c r="P17">
        <f t="shared" si="4"/>
        <v>-150000</v>
      </c>
      <c r="Q17">
        <f>Q15+Q16</f>
        <v>1400000</v>
      </c>
      <c r="R17" s="4">
        <f>R15+R16</f>
        <v>2800000</v>
      </c>
      <c r="S17">
        <f t="shared" si="5"/>
        <v>1400000</v>
      </c>
    </row>
    <row r="22" spans="1:19" x14ac:dyDescent="0.35">
      <c r="A22" s="6" t="s">
        <v>25</v>
      </c>
      <c r="B22" s="6"/>
      <c r="C22" s="6"/>
      <c r="D22" s="6"/>
    </row>
    <row r="23" spans="1:19" x14ac:dyDescent="0.35">
      <c r="A23" s="6" t="s">
        <v>23</v>
      </c>
      <c r="B23" s="6"/>
      <c r="C23" s="6"/>
      <c r="D23" s="6"/>
    </row>
    <row r="24" spans="1:19" x14ac:dyDescent="0.35">
      <c r="A24" s="6" t="s">
        <v>24</v>
      </c>
      <c r="B24" s="6"/>
      <c r="C24" s="6"/>
      <c r="D24" s="6"/>
      <c r="E24" s="6"/>
      <c r="F24" s="6"/>
      <c r="G24" s="6"/>
      <c r="H24" s="6"/>
      <c r="I24" s="6"/>
    </row>
  </sheetData>
  <mergeCells count="10">
    <mergeCell ref="A22:D22"/>
    <mergeCell ref="A23:D23"/>
    <mergeCell ref="A24:I24"/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Simmons</dc:creator>
  <cp:lastModifiedBy>Melanie Simmons</cp:lastModifiedBy>
  <dcterms:created xsi:type="dcterms:W3CDTF">2019-05-09T21:38:17Z</dcterms:created>
  <dcterms:modified xsi:type="dcterms:W3CDTF">2019-05-13T22:52:56Z</dcterms:modified>
</cp:coreProperties>
</file>